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356" windowWidth="12120" windowHeight="8685" tabRatio="478" activeTab="0"/>
  </bookViews>
  <sheets>
    <sheet name="Weekly Time Sheet" sheetId="1" r:id="rId1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N1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Enter the Date of the First Sunday of Beginning Week of your time sheet.  </t>
        </r>
      </text>
    </comment>
    <comment ref="B6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Format:
10:00 AM
Don't forget to add your space and AM or PM</t>
        </r>
      </text>
    </comment>
  </commentList>
</comments>
</file>

<file path=xl/sharedStrings.xml><?xml version="1.0" encoding="utf-8"?>
<sst xmlns="http://schemas.openxmlformats.org/spreadsheetml/2006/main" count="148" uniqueCount="20">
  <si>
    <t>Saturday</t>
  </si>
  <si>
    <t>Sunday</t>
  </si>
  <si>
    <t>Monday</t>
  </si>
  <si>
    <t>Tuesday</t>
  </si>
  <si>
    <t>Wednesday</t>
  </si>
  <si>
    <t>Thursday</t>
  </si>
  <si>
    <t>Friday</t>
  </si>
  <si>
    <t>Time In</t>
  </si>
  <si>
    <t>Time Out</t>
  </si>
  <si>
    <t>Week ending:</t>
  </si>
  <si>
    <t>Week starting:</t>
  </si>
  <si>
    <t>Total Hours</t>
  </si>
  <si>
    <t>Student Name:</t>
  </si>
  <si>
    <t>Supervisor Name:</t>
  </si>
  <si>
    <t>Total Weekly Hours</t>
  </si>
  <si>
    <t>Total Hours for the Period</t>
  </si>
  <si>
    <t>Department:</t>
  </si>
  <si>
    <t>Date of Submission:</t>
  </si>
  <si>
    <t>I hereby certify that this time sheet is a true statement of the hours worked by this student and that the work assigned has been performed in a satisfactory manner.</t>
  </si>
  <si>
    <t>Notes: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</si>
</sst>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[$-409]h:mm\ AM/PM;@"/>
  </numFmts>
  <fonts count="47">
    <font>
      <sz val="10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1"/>
      <name val="Calibri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0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b/>
      <sz val="12"/>
      <color indexed="9"/>
      <name val="Calibri"/>
      <family val="2"/>
    </font>
    <font>
      <b/>
      <sz val="16"/>
      <color indexed="9"/>
      <name val="Calibri"/>
      <family val="2"/>
    </font>
    <font>
      <b/>
      <sz val="9"/>
      <color indexed="9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0"/>
      <name val="Calibri"/>
      <family val="2"/>
    </font>
    <font>
      <b/>
      <sz val="12"/>
      <color theme="0"/>
      <name val="Calibri"/>
      <family val="2"/>
    </font>
    <font>
      <b/>
      <sz val="16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-0.49996998906135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</border>
    <border>
      <left/>
      <right style="thin">
        <color theme="6"/>
      </right>
      <top/>
      <bottom style="thin">
        <color theme="6"/>
      </bottom>
    </border>
    <border>
      <left/>
      <right style="thin">
        <color theme="6"/>
      </right>
      <top/>
      <bottom/>
    </border>
    <border>
      <left/>
      <right/>
      <top style="thin">
        <color theme="6"/>
      </top>
      <bottom/>
    </border>
    <border>
      <left style="thin">
        <color theme="6"/>
      </left>
      <right/>
      <top style="thin">
        <color theme="6"/>
      </top>
      <bottom/>
    </border>
    <border>
      <left/>
      <right style="thin">
        <color theme="6"/>
      </right>
      <top style="thin">
        <color theme="6"/>
      </top>
      <bottom/>
    </border>
    <border>
      <left style="thin">
        <color theme="6"/>
      </left>
      <right style="thin">
        <color theme="6"/>
      </right>
      <top style="thin">
        <color theme="6"/>
      </top>
      <bottom/>
    </border>
    <border>
      <left style="thin">
        <color theme="6"/>
      </left>
      <right/>
      <top style="thin">
        <color theme="6"/>
      </top>
      <bottom style="thin">
        <color theme="6"/>
      </bottom>
    </border>
    <border>
      <left/>
      <right style="thin">
        <color theme="6"/>
      </right>
      <top style="thin">
        <color theme="6"/>
      </top>
      <bottom style="thin">
        <color theme="6"/>
      </bottom>
    </border>
    <border>
      <left/>
      <right/>
      <top style="thin">
        <color theme="6"/>
      </top>
      <bottom style="thin">
        <color theme="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164" fontId="20" fillId="0" borderId="10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 horizontal="left" vertical="center"/>
    </xf>
    <xf numFmtId="0" fontId="20" fillId="0" borderId="10" xfId="0" applyNumberFormat="1" applyFont="1" applyFill="1" applyBorder="1" applyAlignment="1">
      <alignment horizontal="right" vertical="center" indent="1"/>
    </xf>
    <xf numFmtId="0" fontId="20" fillId="4" borderId="10" xfId="0" applyNumberFormat="1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left" vertical="center" indent="1"/>
    </xf>
    <xf numFmtId="0" fontId="22" fillId="0" borderId="14" xfId="0" applyFont="1" applyFill="1" applyBorder="1" applyAlignment="1">
      <alignment horizontal="left" vertical="center" indent="1"/>
    </xf>
    <xf numFmtId="14" fontId="22" fillId="0" borderId="13" xfId="0" applyNumberFormat="1" applyFont="1" applyFill="1" applyBorder="1" applyAlignment="1">
      <alignment horizontal="left" vertical="center" indent="1"/>
    </xf>
    <xf numFmtId="14" fontId="22" fillId="0" borderId="15" xfId="0" applyNumberFormat="1" applyFont="1" applyFill="1" applyBorder="1" applyAlignment="1">
      <alignment horizontal="left" vertical="center" indent="1"/>
    </xf>
    <xf numFmtId="165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44" fillId="33" borderId="16" xfId="0" applyFont="1" applyFill="1" applyBorder="1" applyAlignment="1">
      <alignment horizontal="center" vertical="center"/>
    </xf>
    <xf numFmtId="164" fontId="44" fillId="34" borderId="17" xfId="0" applyNumberFormat="1" applyFont="1" applyFill="1" applyBorder="1" applyAlignment="1">
      <alignment horizontal="center" vertical="center"/>
    </xf>
    <xf numFmtId="164" fontId="44" fillId="34" borderId="18" xfId="0" applyNumberFormat="1" applyFont="1" applyFill="1" applyBorder="1" applyAlignment="1">
      <alignment horizontal="center" vertical="center"/>
    </xf>
    <xf numFmtId="164" fontId="21" fillId="4" borderId="10" xfId="0" applyNumberFormat="1" applyFont="1" applyFill="1" applyBorder="1" applyAlignment="1">
      <alignment horizontal="center" vertical="center"/>
    </xf>
    <xf numFmtId="14" fontId="20" fillId="5" borderId="10" xfId="0" applyNumberFormat="1" applyFont="1" applyFill="1" applyBorder="1" applyAlignment="1">
      <alignment horizontal="center" vertical="center"/>
    </xf>
    <xf numFmtId="0" fontId="21" fillId="4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9" xfId="0" applyNumberFormat="1" applyBorder="1" applyAlignment="1" applyProtection="1">
      <alignment horizontal="left"/>
      <protection locked="0"/>
    </xf>
    <xf numFmtId="0" fontId="0" fillId="0" borderId="18" xfId="0" applyNumberFormat="1" applyBorder="1" applyAlignment="1" applyProtection="1">
      <alignment horizontal="left"/>
      <protection locked="0"/>
    </xf>
    <xf numFmtId="14" fontId="22" fillId="0" borderId="17" xfId="0" applyNumberFormat="1" applyFont="1" applyFill="1" applyBorder="1" applyAlignment="1" applyProtection="1">
      <alignment horizontal="left" vertical="center" indent="1"/>
      <protection locked="0"/>
    </xf>
    <xf numFmtId="14" fontId="22" fillId="0" borderId="19" xfId="0" applyNumberFormat="1" applyFont="1" applyFill="1" applyBorder="1" applyAlignment="1" applyProtection="1">
      <alignment horizontal="left" vertical="center" indent="1"/>
      <protection locked="0"/>
    </xf>
    <xf numFmtId="0" fontId="0" fillId="0" borderId="19" xfId="0" applyBorder="1" applyAlignment="1" applyProtection="1">
      <alignment horizontal="left" vertical="center" indent="1"/>
      <protection locked="0"/>
    </xf>
    <xf numFmtId="0" fontId="0" fillId="0" borderId="18" xfId="0" applyBorder="1" applyAlignment="1" applyProtection="1">
      <alignment horizontal="left" vertical="center" indent="1"/>
      <protection locked="0"/>
    </xf>
    <xf numFmtId="0" fontId="44" fillId="33" borderId="16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164" fontId="44" fillId="34" borderId="17" xfId="0" applyNumberFormat="1" applyFont="1" applyFill="1" applyBorder="1" applyAlignment="1">
      <alignment horizontal="right" vertical="center" indent="1"/>
    </xf>
    <xf numFmtId="164" fontId="44" fillId="34" borderId="19" xfId="0" applyNumberFormat="1" applyFont="1" applyFill="1" applyBorder="1" applyAlignment="1">
      <alignment horizontal="right" vertical="center" indent="1"/>
    </xf>
    <xf numFmtId="164" fontId="44" fillId="34" borderId="18" xfId="0" applyNumberFormat="1" applyFont="1" applyFill="1" applyBorder="1" applyAlignment="1">
      <alignment horizontal="right" vertical="center" indent="1"/>
    </xf>
    <xf numFmtId="0" fontId="22" fillId="0" borderId="17" xfId="0" applyFont="1" applyFill="1" applyBorder="1" applyAlignment="1">
      <alignment horizontal="left" vertical="center" indent="1"/>
    </xf>
    <xf numFmtId="0" fontId="22" fillId="0" borderId="19" xfId="0" applyFont="1" applyFill="1" applyBorder="1" applyAlignment="1">
      <alignment horizontal="left" vertical="center" indent="1"/>
    </xf>
    <xf numFmtId="0" fontId="22" fillId="0" borderId="18" xfId="0" applyFont="1" applyFill="1" applyBorder="1" applyAlignment="1">
      <alignment horizontal="left" vertical="center" indent="1"/>
    </xf>
    <xf numFmtId="14" fontId="22" fillId="0" borderId="19" xfId="0" applyNumberFormat="1" applyFont="1" applyFill="1" applyBorder="1" applyAlignment="1">
      <alignment horizontal="left" vertical="center" indent="1"/>
    </xf>
    <xf numFmtId="14" fontId="22" fillId="0" borderId="18" xfId="0" applyNumberFormat="1" applyFont="1" applyFill="1" applyBorder="1" applyAlignment="1">
      <alignment horizontal="left" vertical="center" indent="1"/>
    </xf>
    <xf numFmtId="14" fontId="22" fillId="0" borderId="18" xfId="0" applyNumberFormat="1" applyFont="1" applyFill="1" applyBorder="1" applyAlignment="1" applyProtection="1">
      <alignment horizontal="left" vertical="center" indent="1"/>
      <protection locked="0"/>
    </xf>
    <xf numFmtId="164" fontId="45" fillId="35" borderId="14" xfId="0" applyNumberFormat="1" applyFont="1" applyFill="1" applyBorder="1" applyAlignment="1">
      <alignment horizontal="right" vertical="center" indent="1"/>
    </xf>
    <xf numFmtId="164" fontId="45" fillId="35" borderId="13" xfId="0" applyNumberFormat="1" applyFont="1" applyFill="1" applyBorder="1" applyAlignment="1">
      <alignment horizontal="right" vertical="center" indent="1"/>
    </xf>
    <xf numFmtId="164" fontId="45" fillId="35" borderId="19" xfId="0" applyNumberFormat="1" applyFont="1" applyFill="1" applyBorder="1" applyAlignment="1">
      <alignment horizontal="right" vertical="center" indent="1"/>
    </xf>
    <xf numFmtId="164" fontId="45" fillId="35" borderId="18" xfId="0" applyNumberFormat="1" applyFont="1" applyFill="1" applyBorder="1" applyAlignment="1">
      <alignment horizontal="right" vertical="center" indent="1"/>
    </xf>
    <xf numFmtId="164" fontId="46" fillId="35" borderId="17" xfId="0" applyNumberFormat="1" applyFont="1" applyFill="1" applyBorder="1" applyAlignment="1">
      <alignment horizontal="center" vertical="center"/>
    </xf>
    <xf numFmtId="164" fontId="46" fillId="35" borderId="18" xfId="0" applyNumberFormat="1" applyFont="1" applyFill="1" applyBorder="1" applyAlignment="1">
      <alignment horizontal="center" vertical="center"/>
    </xf>
    <xf numFmtId="0" fontId="22" fillId="0" borderId="17" xfId="0" applyFont="1" applyFill="1" applyBorder="1" applyAlignment="1" applyProtection="1">
      <alignment horizontal="left" vertical="center" indent="1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22" fillId="0" borderId="19" xfId="0" applyFont="1" applyFill="1" applyBorder="1" applyAlignment="1" applyProtection="1">
      <alignment horizontal="left" vertical="center" indent="1"/>
      <protection locked="0"/>
    </xf>
    <xf numFmtId="0" fontId="22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left" vertical="center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733425</xdr:colOff>
      <xdr:row>49</xdr:row>
      <xdr:rowOff>38100</xdr:rowOff>
    </xdr:from>
    <xdr:to>
      <xdr:col>15</xdr:col>
      <xdr:colOff>76200</xdr:colOff>
      <xdr:row>53</xdr:row>
      <xdr:rowOff>152400</xdr:rowOff>
    </xdr:to>
    <xdr:pic>
      <xdr:nvPicPr>
        <xdr:cNvPr id="1" name="Picture 3" descr="MMClogoCLEAR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11391900"/>
          <a:ext cx="25812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F7915"/>
      </a:hlink>
      <a:folHlink>
        <a:srgbClr val="9966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  <pageSetUpPr fitToPage="1"/>
  </sheetPr>
  <dimension ref="A1:O55"/>
  <sheetViews>
    <sheetView showGridLines="0" tabSelected="1" view="pageLayout" workbookViewId="0" topLeftCell="A1">
      <selection activeCell="N2" sqref="N2:O2"/>
    </sheetView>
  </sheetViews>
  <sheetFormatPr defaultColWidth="9.140625" defaultRowHeight="12.75"/>
  <cols>
    <col min="1" max="1" width="16.7109375" style="1" customWidth="1"/>
    <col min="2" max="2" width="17.00390625" style="1" customWidth="1"/>
    <col min="3" max="3" width="16.28125" style="1" hidden="1" customWidth="1"/>
    <col min="4" max="4" width="16.7109375" style="1" customWidth="1"/>
    <col min="5" max="5" width="0.13671875" style="1" customWidth="1"/>
    <col min="6" max="6" width="16.28125" style="1" customWidth="1"/>
    <col min="7" max="7" width="16.28125" style="1" hidden="1" customWidth="1"/>
    <col min="8" max="8" width="16.8515625" style="1" customWidth="1"/>
    <col min="9" max="9" width="0.13671875" style="1" customWidth="1"/>
    <col min="10" max="10" width="16.28125" style="1" customWidth="1"/>
    <col min="11" max="11" width="0.13671875" style="1" customWidth="1"/>
    <col min="12" max="12" width="15.7109375" style="1" customWidth="1"/>
    <col min="13" max="13" width="0.13671875" style="1" customWidth="1"/>
    <col min="14" max="14" width="16.140625" style="1" customWidth="1"/>
    <col min="15" max="15" width="0.13671875" style="1" customWidth="1"/>
    <col min="16" max="16" width="11.28125" style="1" customWidth="1"/>
    <col min="17" max="16384" width="9.140625" style="1" customWidth="1"/>
  </cols>
  <sheetData>
    <row r="1" spans="1:15" s="2" customFormat="1" ht="24" customHeight="1">
      <c r="A1" s="51" t="s">
        <v>12</v>
      </c>
      <c r="B1" s="52"/>
      <c r="C1" s="47"/>
      <c r="D1" s="48"/>
      <c r="E1" s="48"/>
      <c r="F1" s="48"/>
      <c r="G1" s="48"/>
      <c r="H1" s="48"/>
      <c r="I1" s="49"/>
      <c r="K1" s="35" t="s">
        <v>10</v>
      </c>
      <c r="L1" s="36"/>
      <c r="M1" s="37"/>
      <c r="N1" s="25"/>
      <c r="O1" s="40"/>
    </row>
    <row r="2" spans="1:15" s="2" customFormat="1" ht="23.25" customHeight="1">
      <c r="A2" s="51" t="s">
        <v>13</v>
      </c>
      <c r="B2" s="52"/>
      <c r="C2" s="50"/>
      <c r="D2" s="48"/>
      <c r="E2" s="48"/>
      <c r="F2" s="48"/>
      <c r="G2" s="48"/>
      <c r="H2" s="48"/>
      <c r="I2" s="49"/>
      <c r="K2" s="35" t="s">
        <v>9</v>
      </c>
      <c r="L2" s="36"/>
      <c r="M2" s="37"/>
      <c r="N2" s="38">
        <f>SUM(N41)</f>
        <v>0</v>
      </c>
      <c r="O2" s="39"/>
    </row>
    <row r="3" spans="1:15" s="2" customFormat="1" ht="18.75" customHeight="1">
      <c r="A3" s="35" t="s">
        <v>17</v>
      </c>
      <c r="B3" s="53"/>
      <c r="C3" s="25"/>
      <c r="D3" s="40"/>
      <c r="E3" s="38" t="s">
        <v>16</v>
      </c>
      <c r="F3" s="39"/>
      <c r="G3" s="24"/>
      <c r="H3" s="25"/>
      <c r="I3" s="26"/>
      <c r="J3" s="27"/>
      <c r="K3" s="11"/>
      <c r="L3" s="10"/>
      <c r="M3" s="10"/>
      <c r="N3" s="12"/>
      <c r="O3" s="13"/>
    </row>
    <row r="4" spans="1:15" s="2" customFormat="1" ht="13.5" customHeight="1">
      <c r="A4" s="6"/>
      <c r="B4" s="28" t="s">
        <v>1</v>
      </c>
      <c r="C4" s="28"/>
      <c r="D4" s="16" t="s">
        <v>2</v>
      </c>
      <c r="E4" s="16"/>
      <c r="F4" s="16" t="s">
        <v>3</v>
      </c>
      <c r="G4" s="16"/>
      <c r="H4" s="16" t="s">
        <v>4</v>
      </c>
      <c r="I4" s="16"/>
      <c r="J4" s="16" t="s">
        <v>5</v>
      </c>
      <c r="K4" s="16"/>
      <c r="L4" s="16" t="s">
        <v>6</v>
      </c>
      <c r="M4" s="16"/>
      <c r="N4" s="16" t="s">
        <v>0</v>
      </c>
      <c r="O4" s="16"/>
    </row>
    <row r="5" spans="1:15" s="2" customFormat="1" ht="18.75" customHeight="1">
      <c r="A5" s="5"/>
      <c r="B5" s="20">
        <f>N1</f>
        <v>0</v>
      </c>
      <c r="C5" s="20"/>
      <c r="D5" s="20">
        <f>IF($N$1="","",$N$1+1)</f>
      </c>
      <c r="E5" s="20"/>
      <c r="F5" s="20">
        <f>IF($N$1="","",$N$1+2)</f>
      </c>
      <c r="G5" s="20"/>
      <c r="H5" s="20">
        <f>IF($N$1="","",$N$1+3)</f>
      </c>
      <c r="I5" s="20"/>
      <c r="J5" s="20">
        <f>IF($N$1="","",$N$1+4)</f>
      </c>
      <c r="K5" s="20"/>
      <c r="L5" s="20">
        <f>IF($N$1="","",$N$1+5)</f>
      </c>
      <c r="M5" s="20"/>
      <c r="N5" s="20">
        <f>IF($N$1="","",$N$1+6)</f>
      </c>
      <c r="O5" s="20"/>
    </row>
    <row r="6" spans="1:15" s="2" customFormat="1" ht="18.75" customHeight="1">
      <c r="A6" s="7" t="s">
        <v>7</v>
      </c>
      <c r="B6" s="14"/>
      <c r="C6" s="8" t="s">
        <v>11</v>
      </c>
      <c r="D6" s="14"/>
      <c r="E6" s="8" t="s">
        <v>11</v>
      </c>
      <c r="F6" s="14"/>
      <c r="G6" s="8" t="s">
        <v>11</v>
      </c>
      <c r="H6" s="14"/>
      <c r="I6" s="8" t="s">
        <v>11</v>
      </c>
      <c r="J6" s="14"/>
      <c r="K6" s="8" t="s">
        <v>11</v>
      </c>
      <c r="L6" s="14"/>
      <c r="M6" s="8" t="s">
        <v>11</v>
      </c>
      <c r="N6" s="14"/>
      <c r="O6" s="8" t="s">
        <v>11</v>
      </c>
    </row>
    <row r="7" spans="1:15" s="2" customFormat="1" ht="18.75" customHeight="1">
      <c r="A7" s="7" t="s">
        <v>8</v>
      </c>
      <c r="B7" s="14"/>
      <c r="C7" s="4">
        <f>IF((OR(B7="",B6="")),0,IF((B7&lt;B6),((B7-B6)*24)+24,(B7-B6)*24))</f>
        <v>0</v>
      </c>
      <c r="D7" s="14"/>
      <c r="E7" s="4">
        <f>IF((OR(D7="",D6="")),0,IF((D7&lt;D6),((D7-D6)*24)+24,(D7-D6)*24))</f>
        <v>0</v>
      </c>
      <c r="F7" s="14"/>
      <c r="G7" s="4">
        <f>IF((OR(F7="",F6="")),0,IF((F7&lt;F6),((F7-F6)*24)+24,(F7-F6)*24))</f>
        <v>0</v>
      </c>
      <c r="H7" s="14"/>
      <c r="I7" s="4">
        <f>IF((OR(H7="",H6="")),0,IF((H7&lt;H6),((H7-H6)*24)+24,(H7-H6)*24))</f>
        <v>0</v>
      </c>
      <c r="J7" s="14"/>
      <c r="K7" s="4">
        <f>IF((OR(J7="",J6="")),0,IF((J7&lt;J6),((J7-J6)*24)+24,(J7-J6)*24))</f>
        <v>0</v>
      </c>
      <c r="L7" s="14"/>
      <c r="M7" s="4">
        <f>IF((OR(L7="",L6="")),0,IF((L7&lt;L6),((L7-L6)*24)+24,(L7-L6)*24))</f>
        <v>0</v>
      </c>
      <c r="N7" s="14"/>
      <c r="O7" s="4">
        <f>IF((OR(N7="",N6="")),0,IF((N7&lt;N6),((N7-N6)*24)+24,(N7-N6)*24))</f>
        <v>0</v>
      </c>
    </row>
    <row r="8" spans="1:15" s="2" customFormat="1" ht="18.75" customHeight="1">
      <c r="A8" s="21" t="s">
        <v>19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3"/>
    </row>
    <row r="9" spans="1:15" s="2" customFormat="1" ht="18.75" customHeight="1">
      <c r="A9" s="7" t="s">
        <v>7</v>
      </c>
      <c r="B9" s="14"/>
      <c r="C9" s="8" t="s">
        <v>11</v>
      </c>
      <c r="D9" s="14"/>
      <c r="E9" s="8" t="s">
        <v>11</v>
      </c>
      <c r="F9" s="14"/>
      <c r="G9" s="8" t="s">
        <v>11</v>
      </c>
      <c r="H9" s="14"/>
      <c r="I9" s="8" t="s">
        <v>11</v>
      </c>
      <c r="J9" s="14"/>
      <c r="K9" s="8" t="s">
        <v>11</v>
      </c>
      <c r="L9" s="14"/>
      <c r="M9" s="8" t="s">
        <v>11</v>
      </c>
      <c r="N9" s="14"/>
      <c r="O9" s="8" t="s">
        <v>11</v>
      </c>
    </row>
    <row r="10" spans="1:15" s="2" customFormat="1" ht="18.75" customHeight="1">
      <c r="A10" s="7" t="s">
        <v>8</v>
      </c>
      <c r="B10" s="14"/>
      <c r="C10" s="4">
        <f>IF((OR(B10="",B9="")),0,IF((B10&lt;B9),((B10-B9)*24)+24,(B10-B9)*24))</f>
        <v>0</v>
      </c>
      <c r="D10" s="14"/>
      <c r="E10" s="4">
        <f>IF((OR(D10="",D9="")),0,IF((D10&lt;D9),((D10-D9)*24)+24,(D10-D9)*24))</f>
        <v>0</v>
      </c>
      <c r="F10" s="14"/>
      <c r="G10" s="4">
        <f>IF((OR(F10="",F9="")),0,IF((F10&lt;F9),((F10-F9)*24)+24,(F10-F9)*24))</f>
        <v>0</v>
      </c>
      <c r="H10" s="14"/>
      <c r="I10" s="4">
        <f>IF((OR(H10="",H9="")),0,IF((H10&lt;H9),((H10-H9)*24)+24,(H10-H9)*24))</f>
        <v>0</v>
      </c>
      <c r="J10" s="14"/>
      <c r="K10" s="4">
        <f>IF((OR(J10="",J9="")),0,IF((J10&lt;J9),((J10-J9)*24)+24,(J10-J9)*24))</f>
        <v>0</v>
      </c>
      <c r="L10" s="14"/>
      <c r="M10" s="4">
        <f>IF((OR(L10="",L9="")),0,IF((L10&lt;L9),((L10-L9)*24)+24,(L10-L9)*24))</f>
        <v>0</v>
      </c>
      <c r="N10" s="14"/>
      <c r="O10" s="4">
        <f>IF((OR(N10="",N9="")),0,IF((N10&lt;N9),((N10-N9)*24)+24,(N10-N9)*24))</f>
        <v>0</v>
      </c>
    </row>
    <row r="11" spans="1:15" s="2" customFormat="1" ht="18.75" customHeight="1">
      <c r="A11" s="9" t="s">
        <v>11</v>
      </c>
      <c r="B11" s="19">
        <f>IF(OR(ISTEXT(C7),ISTEXT(C10)),"Error in C12 or C15",(C7+C10))</f>
        <v>0</v>
      </c>
      <c r="C11" s="19"/>
      <c r="D11" s="19">
        <f>IF(OR(ISTEXT(E7),ISTEXT(E10)),"Error in C12 or C15",(E7+E10))</f>
        <v>0</v>
      </c>
      <c r="E11" s="19"/>
      <c r="F11" s="19">
        <f>IF(OR(ISTEXT(G7),ISTEXT(G10)),"Error in C12 or C15",(G7+G10))</f>
        <v>0</v>
      </c>
      <c r="G11" s="19"/>
      <c r="H11" s="19">
        <f>IF(OR(ISTEXT(I7),ISTEXT(I10)),"Error in C12 or C15",(I7+I10))</f>
        <v>0</v>
      </c>
      <c r="I11" s="19"/>
      <c r="J11" s="19">
        <f>IF(OR(ISTEXT(K7),ISTEXT(K10)),"Error in C12 or C15",(K7+K10))</f>
        <v>0</v>
      </c>
      <c r="K11" s="19"/>
      <c r="L11" s="19">
        <f>IF(OR(ISTEXT(M7),ISTEXT(M10)),"Error in C12 or C15",(M7+M10))</f>
        <v>0</v>
      </c>
      <c r="M11" s="19"/>
      <c r="N11" s="19">
        <f>IF(OR(ISTEXT(O7),ISTEXT(O10)),"Error in C12 or C15",(O7+O10))</f>
        <v>0</v>
      </c>
      <c r="O11" s="19"/>
    </row>
    <row r="12" spans="1:15" s="2" customFormat="1" ht="15.75" customHeight="1">
      <c r="A12" s="32" t="s">
        <v>14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4"/>
      <c r="N12" s="17">
        <f>SUM(B11:O11)</f>
        <v>0</v>
      </c>
      <c r="O12" s="18"/>
    </row>
    <row r="13" spans="1:15" s="3" customFormat="1" ht="15.75" customHeight="1">
      <c r="A13" s="6"/>
      <c r="B13" s="28" t="s">
        <v>1</v>
      </c>
      <c r="C13" s="28"/>
      <c r="D13" s="16" t="s">
        <v>2</v>
      </c>
      <c r="E13" s="16"/>
      <c r="F13" s="16" t="s">
        <v>3</v>
      </c>
      <c r="G13" s="16"/>
      <c r="H13" s="16" t="s">
        <v>4</v>
      </c>
      <c r="I13" s="16"/>
      <c r="J13" s="16" t="s">
        <v>5</v>
      </c>
      <c r="K13" s="16"/>
      <c r="L13" s="16" t="s">
        <v>6</v>
      </c>
      <c r="M13" s="16"/>
      <c r="N13" s="16" t="s">
        <v>0</v>
      </c>
      <c r="O13" s="16"/>
    </row>
    <row r="14" spans="1:15" s="3" customFormat="1" ht="18.75" customHeight="1">
      <c r="A14" s="5"/>
      <c r="B14" s="20">
        <f>IF($N$1="","",$N$1+7)</f>
      </c>
      <c r="C14" s="20"/>
      <c r="D14" s="20">
        <f>IF($N$1="","",$N$1+8)</f>
      </c>
      <c r="E14" s="20"/>
      <c r="F14" s="20">
        <f>IF($N$1="","",$N$1+9)</f>
      </c>
      <c r="G14" s="20"/>
      <c r="H14" s="20">
        <f>IF($N$1="","",$N$1+10)</f>
      </c>
      <c r="I14" s="20"/>
      <c r="J14" s="20">
        <f>IF($N$1="","",$N$1+11)</f>
      </c>
      <c r="K14" s="20"/>
      <c r="L14" s="20">
        <f>IF($N$1="","",$N$1+12)</f>
      </c>
      <c r="M14" s="20"/>
      <c r="N14" s="20">
        <f>IF($N$1="","",$N$1+13)</f>
      </c>
      <c r="O14" s="20"/>
    </row>
    <row r="15" spans="1:15" s="2" customFormat="1" ht="18.75" customHeight="1">
      <c r="A15" s="7" t="s">
        <v>7</v>
      </c>
      <c r="B15" s="14"/>
      <c r="C15" s="15" t="s">
        <v>11</v>
      </c>
      <c r="D15" s="14"/>
      <c r="E15" s="8" t="s">
        <v>11</v>
      </c>
      <c r="F15" s="14"/>
      <c r="G15" s="8" t="s">
        <v>11</v>
      </c>
      <c r="H15" s="14"/>
      <c r="I15" s="8" t="s">
        <v>11</v>
      </c>
      <c r="J15" s="14"/>
      <c r="K15" s="8" t="s">
        <v>11</v>
      </c>
      <c r="L15" s="14"/>
      <c r="M15" s="8" t="s">
        <v>11</v>
      </c>
      <c r="N15" s="14"/>
      <c r="O15" s="8" t="s">
        <v>11</v>
      </c>
    </row>
    <row r="16" spans="1:15" ht="18.75" customHeight="1">
      <c r="A16" s="7" t="s">
        <v>8</v>
      </c>
      <c r="B16" s="14"/>
      <c r="C16" s="4">
        <f>IF((OR(B16="",B15="")),0,IF((B16&lt;B15),((B16-B15)*24)+24,(B16-B15)*24))</f>
        <v>0</v>
      </c>
      <c r="D16" s="14"/>
      <c r="E16" s="4">
        <f>IF((OR(D16="",D15="")),0,IF((D16&lt;D15),((D16-D15)*24)+24,(D16-D15)*24))</f>
        <v>0</v>
      </c>
      <c r="F16" s="14"/>
      <c r="G16" s="4">
        <f>IF((OR(F16="",F15="")),0,IF((F16&lt;F15),((F16-F15)*24)+24,(F16-F15)*24))</f>
        <v>0</v>
      </c>
      <c r="H16" s="14"/>
      <c r="I16" s="4">
        <f>IF((OR(H16="",H15="")),0,IF((H16&lt;H15),((H16-H15)*24)+24,(H16-H15)*24))</f>
        <v>0</v>
      </c>
      <c r="J16" s="14"/>
      <c r="K16" s="4">
        <f>IF((OR(J16="",J15="")),0,IF((J16&lt;J15),((J16-J15)*24)+24,(J16-J15)*24))</f>
        <v>0</v>
      </c>
      <c r="L16" s="14"/>
      <c r="M16" s="4">
        <f>IF((OR(L16="",L15="")),0,IF((L16&lt;L15),((L16-L15)*24)+24,(L16-L15)*24))</f>
        <v>0</v>
      </c>
      <c r="N16" s="14"/>
      <c r="O16" s="4">
        <f>IF((OR(N16="",N15="")),0,IF((N16&lt;N15),((N16-N15)*24)+24,(N16-N15)*24))</f>
        <v>0</v>
      </c>
    </row>
    <row r="17" spans="1:15" ht="18.75" customHeight="1">
      <c r="A17" s="21" t="s">
        <v>19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</row>
    <row r="18" spans="1:15" ht="18.75" customHeight="1">
      <c r="A18" s="7" t="s">
        <v>7</v>
      </c>
      <c r="B18" s="14"/>
      <c r="C18" s="8" t="s">
        <v>11</v>
      </c>
      <c r="D18" s="14"/>
      <c r="E18" s="8" t="s">
        <v>11</v>
      </c>
      <c r="F18" s="14"/>
      <c r="G18" s="8" t="s">
        <v>11</v>
      </c>
      <c r="H18" s="14"/>
      <c r="I18" s="8" t="s">
        <v>11</v>
      </c>
      <c r="J18" s="14"/>
      <c r="K18" s="8" t="s">
        <v>11</v>
      </c>
      <c r="L18" s="14"/>
      <c r="M18" s="8" t="s">
        <v>11</v>
      </c>
      <c r="N18" s="14"/>
      <c r="O18" s="8" t="s">
        <v>11</v>
      </c>
    </row>
    <row r="19" spans="1:15" ht="18.75" customHeight="1">
      <c r="A19" s="7" t="s">
        <v>8</v>
      </c>
      <c r="B19" s="14"/>
      <c r="C19" s="4">
        <f>IF((OR(B19="",B18="")),0,IF((B19&lt;B18),((B19-B18)*24)+24,(B19-B18)*24))</f>
        <v>0</v>
      </c>
      <c r="D19" s="14"/>
      <c r="E19" s="4">
        <f>IF((OR(D19="",D18="")),0,IF((D19&lt;D18),((D19-D18)*24)+24,(D19-D18)*24))</f>
        <v>0</v>
      </c>
      <c r="F19" s="14"/>
      <c r="G19" s="4">
        <f>IF((OR(F19="",F18="")),0,IF((F19&lt;F18),((F19-F18)*24)+24,(F19-F18)*24))</f>
        <v>0</v>
      </c>
      <c r="H19" s="14"/>
      <c r="I19" s="4">
        <f>IF((OR(H19="",H18="")),0,IF((H19&lt;H18),((H19-H18)*24)+24,(H19-H18)*24))</f>
        <v>0</v>
      </c>
      <c r="J19" s="14"/>
      <c r="K19" s="4">
        <f>IF((OR(J19="",J18="")),0,IF((J19&lt;J18),((J19-J18)*24)+24,(J19-J18)*24))</f>
        <v>0</v>
      </c>
      <c r="L19" s="14"/>
      <c r="M19" s="4">
        <f>IF((OR(L19="",L18="")),0,IF((L19&lt;L18),((L19-L18)*24)+24,(L19-L18)*24))</f>
        <v>0</v>
      </c>
      <c r="N19" s="14"/>
      <c r="O19" s="4">
        <f>IF((OR(N19="",N18="")),0,IF((N19&lt;N18),((N19-N18)*24)+24,(N19-N18)*24))</f>
        <v>0</v>
      </c>
    </row>
    <row r="20" spans="1:15" ht="18.75" customHeight="1">
      <c r="A20" s="9" t="s">
        <v>11</v>
      </c>
      <c r="B20" s="19">
        <f>IF(OR(ISTEXT(C16),ISTEXT(C19)),"Error in C12 or C15",(C16+C19))</f>
        <v>0</v>
      </c>
      <c r="C20" s="19"/>
      <c r="D20" s="19">
        <f>IF(OR(ISTEXT(E16),ISTEXT(E19)),"Error in C12 or C15",(E16+E19))</f>
        <v>0</v>
      </c>
      <c r="E20" s="19"/>
      <c r="F20" s="19">
        <f>IF(OR(ISTEXT(G16),ISTEXT(G19)),"Error in C12 or C15",(G16+G19))</f>
        <v>0</v>
      </c>
      <c r="G20" s="19"/>
      <c r="H20" s="19">
        <f>IF(OR(ISTEXT(I16),ISTEXT(I19)),"Error in C12 or C15",(I16+I19))</f>
        <v>0</v>
      </c>
      <c r="I20" s="19"/>
      <c r="J20" s="19">
        <f>IF(OR(ISTEXT(K16),ISTEXT(K19)),"Error in C12 or C15",(K16+K19))</f>
        <v>0</v>
      </c>
      <c r="K20" s="19"/>
      <c r="L20" s="19">
        <f>IF(OR(ISTEXT(M16),ISTEXT(M19)),"Error in C12 or C15",(M16+M19))</f>
        <v>0</v>
      </c>
      <c r="M20" s="19"/>
      <c r="N20" s="19">
        <f>IF(OR(ISTEXT(O16),ISTEXT(O19)),"Error in C12 or C15",(O16+O19))</f>
        <v>0</v>
      </c>
      <c r="O20" s="19"/>
    </row>
    <row r="21" spans="1:15" ht="15.75" customHeight="1">
      <c r="A21" s="32" t="s">
        <v>14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4"/>
      <c r="N21" s="17">
        <f>SUM(B20:O20)</f>
        <v>0</v>
      </c>
      <c r="O21" s="18"/>
    </row>
    <row r="22" spans="1:15" ht="18.75" customHeight="1">
      <c r="A22" s="6"/>
      <c r="B22" s="28" t="s">
        <v>1</v>
      </c>
      <c r="C22" s="28"/>
      <c r="D22" s="16" t="s">
        <v>2</v>
      </c>
      <c r="E22" s="16"/>
      <c r="F22" s="16" t="s">
        <v>3</v>
      </c>
      <c r="G22" s="16"/>
      <c r="H22" s="16" t="s">
        <v>4</v>
      </c>
      <c r="I22" s="16"/>
      <c r="J22" s="16" t="s">
        <v>5</v>
      </c>
      <c r="K22" s="16"/>
      <c r="L22" s="16" t="s">
        <v>6</v>
      </c>
      <c r="M22" s="16"/>
      <c r="N22" s="16" t="s">
        <v>0</v>
      </c>
      <c r="O22" s="16"/>
    </row>
    <row r="23" spans="1:15" ht="18.75" customHeight="1">
      <c r="A23" s="5"/>
      <c r="B23" s="20">
        <f>IF($N$1="","",$N$1+14)</f>
      </c>
      <c r="C23" s="20"/>
      <c r="D23" s="20">
        <f>IF($N$1="","",$N$1+15)</f>
      </c>
      <c r="E23" s="20"/>
      <c r="F23" s="20">
        <f>IF($N$1="","",$N$1+16)</f>
      </c>
      <c r="G23" s="20"/>
      <c r="H23" s="20">
        <f>IF($N$1="","",$N$1+17)</f>
      </c>
      <c r="I23" s="20"/>
      <c r="J23" s="20">
        <f>IF($N$1="","",$N$1+18)</f>
      </c>
      <c r="K23" s="20"/>
      <c r="L23" s="20">
        <f>IF($N$1="","",$N$1+19)</f>
      </c>
      <c r="M23" s="20"/>
      <c r="N23" s="20">
        <f>IF($N$1="","",$N$1+20)</f>
      </c>
      <c r="O23" s="20"/>
    </row>
    <row r="24" spans="1:15" ht="18.75" customHeight="1">
      <c r="A24" s="7" t="s">
        <v>7</v>
      </c>
      <c r="B24" s="14"/>
      <c r="C24" s="8" t="s">
        <v>11</v>
      </c>
      <c r="D24" s="14"/>
      <c r="E24" s="8" t="s">
        <v>11</v>
      </c>
      <c r="F24" s="14"/>
      <c r="G24" s="8" t="s">
        <v>11</v>
      </c>
      <c r="H24" s="14"/>
      <c r="I24" s="8" t="s">
        <v>11</v>
      </c>
      <c r="J24" s="14"/>
      <c r="K24" s="8" t="s">
        <v>11</v>
      </c>
      <c r="L24" s="14"/>
      <c r="M24" s="8" t="s">
        <v>11</v>
      </c>
      <c r="N24" s="14"/>
      <c r="O24" s="8" t="s">
        <v>11</v>
      </c>
    </row>
    <row r="25" spans="1:15" ht="18.75" customHeight="1">
      <c r="A25" s="7" t="s">
        <v>8</v>
      </c>
      <c r="B25" s="14"/>
      <c r="C25" s="4">
        <f>IF((OR(B25="",B24="")),0,IF((B25&lt;B24),((B25-B24)*24)+24,(B25-B24)*24))</f>
        <v>0</v>
      </c>
      <c r="D25" s="14"/>
      <c r="E25" s="4">
        <f>IF((OR(D25="",D24="")),0,IF((D25&lt;D24),((D25-D24)*24)+24,(D25-D24)*24))</f>
        <v>0</v>
      </c>
      <c r="F25" s="14"/>
      <c r="G25" s="4">
        <f>IF((OR(F25="",F24="")),0,IF((F25&lt;F24),((F25-F24)*24)+24,(F25-F24)*24))</f>
        <v>0</v>
      </c>
      <c r="H25" s="14"/>
      <c r="I25" s="4">
        <f>IF((OR(H25="",H24="")),0,IF((H25&lt;H24),((H25-H24)*24)+24,(H25-H24)*24))</f>
        <v>0</v>
      </c>
      <c r="J25" s="14"/>
      <c r="K25" s="4">
        <f>IF((OR(J25="",J24="")),0,IF((J25&lt;J24),((J25-J24)*24)+24,(J25-J24)*24))</f>
        <v>0</v>
      </c>
      <c r="L25" s="14"/>
      <c r="M25" s="4">
        <f>IF((OR(L25="",L24="")),0,IF((L25&lt;L24),((L25-L24)*24)+24,(L25-L24)*24))</f>
        <v>0</v>
      </c>
      <c r="N25" s="14"/>
      <c r="O25" s="4">
        <f>IF((OR(N25="",N24="")),0,IF((N25&lt;N24),((N25-N24)*24)+24,(N25-N24)*24))</f>
        <v>0</v>
      </c>
    </row>
    <row r="26" spans="1:15" ht="18.75" customHeight="1">
      <c r="A26" s="21" t="s">
        <v>19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3"/>
    </row>
    <row r="27" spans="1:15" ht="18.75" customHeight="1">
      <c r="A27" s="7" t="s">
        <v>7</v>
      </c>
      <c r="B27" s="14"/>
      <c r="C27" s="8" t="s">
        <v>11</v>
      </c>
      <c r="D27" s="14"/>
      <c r="E27" s="8" t="s">
        <v>11</v>
      </c>
      <c r="F27" s="14"/>
      <c r="G27" s="8" t="s">
        <v>11</v>
      </c>
      <c r="H27" s="14"/>
      <c r="I27" s="8" t="s">
        <v>11</v>
      </c>
      <c r="J27" s="14"/>
      <c r="K27" s="8" t="s">
        <v>11</v>
      </c>
      <c r="L27" s="14"/>
      <c r="M27" s="8" t="s">
        <v>11</v>
      </c>
      <c r="N27" s="14"/>
      <c r="O27" s="8" t="s">
        <v>11</v>
      </c>
    </row>
    <row r="28" spans="1:15" ht="18.75" customHeight="1">
      <c r="A28" s="7" t="s">
        <v>8</v>
      </c>
      <c r="B28" s="14"/>
      <c r="C28" s="4">
        <f>IF((OR(B28="",B27="")),0,IF((B28&lt;B27),((B28-B27)*24)+24,(B28-B27)*24))</f>
        <v>0</v>
      </c>
      <c r="D28" s="14"/>
      <c r="E28" s="4">
        <f>IF((OR(D28="",D27="")),0,IF((D28&lt;D27),((D28-D27)*24)+24,(D28-D27)*24))</f>
        <v>0</v>
      </c>
      <c r="F28" s="14"/>
      <c r="G28" s="4">
        <f>IF((OR(F28="",F27="")),0,IF((F28&lt;F27),((F28-F27)*24)+24,(F28-F27)*24))</f>
        <v>0</v>
      </c>
      <c r="H28" s="14"/>
      <c r="I28" s="4">
        <f>IF((OR(H28="",H27="")),0,IF((H28&lt;H27),((H28-H27)*24)+24,(H28-H27)*24))</f>
        <v>0</v>
      </c>
      <c r="J28" s="14"/>
      <c r="K28" s="4">
        <f>IF((OR(J28="",J27="")),0,IF((J28&lt;J27),((J28-J27)*24)+24,(J28-J27)*24))</f>
        <v>0</v>
      </c>
      <c r="L28" s="14"/>
      <c r="M28" s="4">
        <f>IF((OR(L28="",L27="")),0,IF((L28&lt;L27),((L28-L27)*24)+24,(L28-L27)*24))</f>
        <v>0</v>
      </c>
      <c r="N28" s="14"/>
      <c r="O28" s="4">
        <f>IF((OR(N28="",N27="")),0,IF((N28&lt;N27),((N28-N27)*24)+24,(N28-N27)*24))</f>
        <v>0</v>
      </c>
    </row>
    <row r="29" spans="1:15" ht="18.75" customHeight="1">
      <c r="A29" s="9" t="s">
        <v>11</v>
      </c>
      <c r="B29" s="19">
        <f>IF(OR(ISTEXT(C25),ISTEXT(C28)),"Error in C12 or C15",(C25+C28))</f>
        <v>0</v>
      </c>
      <c r="C29" s="19"/>
      <c r="D29" s="19">
        <f>IF(OR(ISTEXT(E25),ISTEXT(E28)),"Error in C12 or C15",(E25+E28))</f>
        <v>0</v>
      </c>
      <c r="E29" s="19"/>
      <c r="F29" s="19">
        <f>IF(OR(ISTEXT(G25),ISTEXT(G28)),"Error in C12 or C15",(G25+G28))</f>
        <v>0</v>
      </c>
      <c r="G29" s="19"/>
      <c r="H29" s="19">
        <f>IF(OR(ISTEXT(I25),ISTEXT(I28)),"Error in C12 or C15",(I25+I28))</f>
        <v>0</v>
      </c>
      <c r="I29" s="19"/>
      <c r="J29" s="19">
        <f>IF(OR(ISTEXT(K25),ISTEXT(K28)),"Error in C12 or C15",(K25+K28))</f>
        <v>0</v>
      </c>
      <c r="K29" s="19"/>
      <c r="L29" s="19">
        <f>IF(OR(ISTEXT(M25),ISTEXT(M28)),"Error in C12 or C15",(M25+M28))</f>
        <v>0</v>
      </c>
      <c r="M29" s="19"/>
      <c r="N29" s="19">
        <f>IF(OR(ISTEXT(O25),ISTEXT(O28)),"Error in C12 or C15",(O25+O28))</f>
        <v>0</v>
      </c>
      <c r="O29" s="19"/>
    </row>
    <row r="30" spans="1:15" ht="15.75" customHeight="1">
      <c r="A30" s="32" t="s">
        <v>14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4"/>
      <c r="N30" s="17">
        <f>SUM(B29:O29)</f>
        <v>0</v>
      </c>
      <c r="O30" s="18"/>
    </row>
    <row r="31" spans="1:15" ht="15.75" customHeight="1">
      <c r="A31" s="6"/>
      <c r="B31" s="28" t="s">
        <v>1</v>
      </c>
      <c r="C31" s="28"/>
      <c r="D31" s="16" t="s">
        <v>2</v>
      </c>
      <c r="E31" s="16"/>
      <c r="F31" s="16" t="s">
        <v>3</v>
      </c>
      <c r="G31" s="16"/>
      <c r="H31" s="16" t="s">
        <v>4</v>
      </c>
      <c r="I31" s="16"/>
      <c r="J31" s="16" t="s">
        <v>5</v>
      </c>
      <c r="K31" s="16"/>
      <c r="L31" s="16" t="s">
        <v>6</v>
      </c>
      <c r="M31" s="16"/>
      <c r="N31" s="16" t="s">
        <v>0</v>
      </c>
      <c r="O31" s="16"/>
    </row>
    <row r="32" spans="1:15" ht="18.75" customHeight="1">
      <c r="A32" s="5"/>
      <c r="B32" s="20">
        <f>IF($N$1="","",$N$1+21)</f>
      </c>
      <c r="C32" s="20"/>
      <c r="D32" s="20">
        <f>IF($N$1="","",$N$1+22)</f>
      </c>
      <c r="E32" s="20"/>
      <c r="F32" s="20">
        <f>IF($N$1="","",$N$1+23)</f>
      </c>
      <c r="G32" s="20"/>
      <c r="H32" s="20">
        <f>IF($N$1="","",$N$1+24)</f>
      </c>
      <c r="I32" s="20"/>
      <c r="J32" s="20">
        <f>IF($N$1="","",$N$1+25)</f>
      </c>
      <c r="K32" s="20"/>
      <c r="L32" s="20">
        <f>IF($N$1="","",$N$1+26)</f>
      </c>
      <c r="M32" s="20"/>
      <c r="N32" s="20">
        <f>IF($N$1="","",$N$1+27)</f>
      </c>
      <c r="O32" s="20"/>
    </row>
    <row r="33" spans="1:15" ht="18.75" customHeight="1">
      <c r="A33" s="7" t="s">
        <v>7</v>
      </c>
      <c r="B33" s="14"/>
      <c r="C33" s="8" t="s">
        <v>11</v>
      </c>
      <c r="D33" s="14"/>
      <c r="E33" s="8" t="s">
        <v>11</v>
      </c>
      <c r="F33" s="14"/>
      <c r="G33" s="8" t="s">
        <v>11</v>
      </c>
      <c r="H33" s="14"/>
      <c r="I33" s="8" t="s">
        <v>11</v>
      </c>
      <c r="J33" s="14"/>
      <c r="K33" s="8" t="s">
        <v>11</v>
      </c>
      <c r="L33" s="14"/>
      <c r="M33" s="8" t="s">
        <v>11</v>
      </c>
      <c r="N33" s="14"/>
      <c r="O33" s="8" t="s">
        <v>11</v>
      </c>
    </row>
    <row r="34" spans="1:15" ht="18.75" customHeight="1">
      <c r="A34" s="7" t="s">
        <v>8</v>
      </c>
      <c r="B34" s="14"/>
      <c r="C34" s="4">
        <f>IF((OR(B34="",B33="")),0,IF((B34&lt;B33),((B34-B33)*24)+24,(B34-B33)*24))</f>
        <v>0</v>
      </c>
      <c r="D34" s="14"/>
      <c r="E34" s="4">
        <f>IF((OR(D34="",D33="")),0,IF((D34&lt;D33),((D34-D33)*24)+24,(D34-D33)*24))</f>
        <v>0</v>
      </c>
      <c r="F34" s="14"/>
      <c r="G34" s="4">
        <f>IF((OR(F34="",F33="")),0,IF((F34&lt;F33),((F34-F33)*24)+24,(F34-F33)*24))</f>
        <v>0</v>
      </c>
      <c r="H34" s="14"/>
      <c r="I34" s="4">
        <f>IF((OR(H34="",H33="")),0,IF((H34&lt;H33),((H34-H33)*24)+24,(H34-H33)*24))</f>
        <v>0</v>
      </c>
      <c r="J34" s="14"/>
      <c r="K34" s="4">
        <f>IF((OR(J34="",J33="")),0,IF((J34&lt;J33),((J34-J33)*24)+24,(J34-J33)*24))</f>
        <v>0</v>
      </c>
      <c r="L34" s="14"/>
      <c r="M34" s="4">
        <f>IF((OR(L34="",L33="")),0,IF((L34&lt;L33),((L34-L33)*24)+24,(L34-L33)*24))</f>
        <v>0</v>
      </c>
      <c r="N34" s="14"/>
      <c r="O34" s="4">
        <f>IF((OR(N34="",N33="")),0,IF((N34&lt;N33),((N34-N33)*24)+24,(N34-N33)*24))</f>
        <v>0</v>
      </c>
    </row>
    <row r="35" spans="1:15" ht="18.75" customHeight="1">
      <c r="A35" s="21" t="s">
        <v>19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3"/>
    </row>
    <row r="36" spans="1:15" ht="18.75" customHeight="1">
      <c r="A36" s="7" t="s">
        <v>7</v>
      </c>
      <c r="B36" s="14"/>
      <c r="C36" s="8" t="s">
        <v>11</v>
      </c>
      <c r="D36" s="14"/>
      <c r="E36" s="8" t="s">
        <v>11</v>
      </c>
      <c r="F36" s="14"/>
      <c r="G36" s="8" t="s">
        <v>11</v>
      </c>
      <c r="H36" s="14"/>
      <c r="I36" s="8" t="s">
        <v>11</v>
      </c>
      <c r="J36" s="14"/>
      <c r="K36" s="8" t="s">
        <v>11</v>
      </c>
      <c r="L36" s="14"/>
      <c r="M36" s="8" t="s">
        <v>11</v>
      </c>
      <c r="N36" s="14"/>
      <c r="O36" s="8" t="s">
        <v>11</v>
      </c>
    </row>
    <row r="37" spans="1:15" ht="18.75" customHeight="1">
      <c r="A37" s="7" t="s">
        <v>8</v>
      </c>
      <c r="B37" s="14"/>
      <c r="C37" s="4">
        <f>IF((OR(B37="",B36="")),0,IF((B37&lt;B36),((B37-B36)*24)+24,(B37-B36)*24))</f>
        <v>0</v>
      </c>
      <c r="D37" s="14"/>
      <c r="E37" s="4">
        <f>IF((OR(D37="",D36="")),0,IF((D37&lt;D36),((D37-D36)*24)+24,(D37-D36)*24))</f>
        <v>0</v>
      </c>
      <c r="F37" s="14"/>
      <c r="G37" s="4">
        <f>IF((OR(F37="",F36="")),0,IF((F37&lt;F36),((F37-F36)*24)+24,(F37-F36)*24))</f>
        <v>0</v>
      </c>
      <c r="H37" s="14"/>
      <c r="I37" s="4">
        <f>IF((OR(H37="",H36="")),0,IF((H37&lt;H36),((H37-H36)*24)+24,(H37-H36)*24))</f>
        <v>0</v>
      </c>
      <c r="J37" s="14"/>
      <c r="K37" s="4">
        <f>IF((OR(J37="",J36="")),0,IF((J37&lt;J36),((J37-J36)*24)+24,(J37-J36)*24))</f>
        <v>0</v>
      </c>
      <c r="L37" s="14"/>
      <c r="M37" s="4">
        <f>IF((OR(L37="",L36="")),0,IF((L37&lt;L36),((L37-L36)*24)+24,(L37-L36)*24))</f>
        <v>0</v>
      </c>
      <c r="N37" s="14"/>
      <c r="O37" s="4">
        <f>IF((OR(N37="",N36="")),0,IF((N37&lt;N36),((N37-N36)*24)+24,(N37-N36)*24))</f>
        <v>0</v>
      </c>
    </row>
    <row r="38" spans="1:15" ht="18.75" customHeight="1">
      <c r="A38" s="9" t="s">
        <v>11</v>
      </c>
      <c r="B38" s="19">
        <f>IF(OR(ISTEXT(C34),ISTEXT(C37)),"Error in C12 or C15",(C34+C37))</f>
        <v>0</v>
      </c>
      <c r="C38" s="19"/>
      <c r="D38" s="19">
        <f>IF(OR(ISTEXT(E34),ISTEXT(E37)),"Error in C12 or C15",(E34+E37))</f>
        <v>0</v>
      </c>
      <c r="E38" s="19"/>
      <c r="F38" s="19">
        <f>IF(OR(ISTEXT(G34),ISTEXT(G37)),"Error in C12 or C15",(G34+G37))</f>
        <v>0</v>
      </c>
      <c r="G38" s="19"/>
      <c r="H38" s="19">
        <f>IF(OR(ISTEXT(I34),ISTEXT(I37)),"Error in C12 or C15",(I34+I37))</f>
        <v>0</v>
      </c>
      <c r="I38" s="19"/>
      <c r="J38" s="19">
        <f>IF(OR(ISTEXT(K34),ISTEXT(K37)),"Error in C12 or C15",(K34+K37))</f>
        <v>0</v>
      </c>
      <c r="K38" s="19"/>
      <c r="L38" s="19">
        <f>IF(OR(ISTEXT(M34),ISTEXT(M37)),"Error in C12 or C15",(M34+M37))</f>
        <v>0</v>
      </c>
      <c r="M38" s="19"/>
      <c r="N38" s="19">
        <f>IF(OR(ISTEXT(O34),ISTEXT(O37)),"Error in C12 or C15",(O34+O37))</f>
        <v>0</v>
      </c>
      <c r="O38" s="19"/>
    </row>
    <row r="39" spans="1:15" ht="12.75" customHeight="1">
      <c r="A39" s="32" t="s">
        <v>14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4"/>
      <c r="N39" s="17">
        <f>SUM(B38:O38)</f>
        <v>0</v>
      </c>
      <c r="O39" s="18"/>
    </row>
    <row r="40" spans="1:15" ht="14.25" customHeight="1">
      <c r="A40" s="6"/>
      <c r="B40" s="28" t="s">
        <v>1</v>
      </c>
      <c r="C40" s="28"/>
      <c r="D40" s="16" t="s">
        <v>2</v>
      </c>
      <c r="E40" s="16"/>
      <c r="F40" s="16" t="s">
        <v>3</v>
      </c>
      <c r="G40" s="16"/>
      <c r="H40" s="16" t="s">
        <v>4</v>
      </c>
      <c r="I40" s="16"/>
      <c r="J40" s="16" t="s">
        <v>5</v>
      </c>
      <c r="K40" s="16"/>
      <c r="L40" s="16" t="s">
        <v>6</v>
      </c>
      <c r="M40" s="16"/>
      <c r="N40" s="16" t="s">
        <v>0</v>
      </c>
      <c r="O40" s="16"/>
    </row>
    <row r="41" spans="1:15" ht="18.75" customHeight="1">
      <c r="A41" s="5"/>
      <c r="B41" s="20">
        <f>IF($N$1="","",$N$1+28)</f>
      </c>
      <c r="C41" s="20"/>
      <c r="D41" s="20">
        <f>IF($N$1="","",$N$1+29)</f>
      </c>
      <c r="E41" s="20"/>
      <c r="F41" s="20">
        <f>IF($N$1="","",$N$1+30)</f>
      </c>
      <c r="G41" s="20"/>
      <c r="H41" s="20">
        <f>IF($N$1="","",$N$1+31)</f>
      </c>
      <c r="I41" s="20"/>
      <c r="J41" s="20">
        <f>IF($N$1="","",$N$1+32)</f>
      </c>
      <c r="K41" s="20"/>
      <c r="L41" s="20">
        <f>IF($N$1="","",$N$1+33)</f>
      </c>
      <c r="M41" s="20"/>
      <c r="N41" s="20">
        <f>IF($N$1="","",$N$1+34)</f>
      </c>
      <c r="O41" s="20"/>
    </row>
    <row r="42" spans="1:15" ht="18.75" customHeight="1">
      <c r="A42" s="7" t="s">
        <v>7</v>
      </c>
      <c r="B42" s="14"/>
      <c r="C42" s="15" t="s">
        <v>11</v>
      </c>
      <c r="D42" s="14"/>
      <c r="E42" s="8" t="s">
        <v>11</v>
      </c>
      <c r="F42" s="14"/>
      <c r="G42" s="8" t="s">
        <v>11</v>
      </c>
      <c r="H42" s="14"/>
      <c r="I42" s="8" t="s">
        <v>11</v>
      </c>
      <c r="J42" s="14"/>
      <c r="K42" s="8" t="s">
        <v>11</v>
      </c>
      <c r="L42" s="14"/>
      <c r="M42" s="8" t="s">
        <v>11</v>
      </c>
      <c r="N42" s="14"/>
      <c r="O42" s="8" t="s">
        <v>11</v>
      </c>
    </row>
    <row r="43" spans="1:15" ht="18.75" customHeight="1">
      <c r="A43" s="7" t="s">
        <v>8</v>
      </c>
      <c r="B43" s="14"/>
      <c r="C43" s="4">
        <f>IF((OR(B43="",B42="")),0,IF((B43&lt;B42),((B43-B42)*24)+24,(B43-B42)*24))</f>
        <v>0</v>
      </c>
      <c r="D43" s="14"/>
      <c r="E43" s="4">
        <f>IF((OR(D43="",D42="")),0,IF((D43&lt;D42),((D43-D42)*24)+24,(D43-D42)*24))</f>
        <v>0</v>
      </c>
      <c r="F43" s="14"/>
      <c r="G43" s="4">
        <f>IF((OR(F43="",F42="")),0,IF((F43&lt;F42),((F43-F42)*24)+24,(F43-F42)*24))</f>
        <v>0</v>
      </c>
      <c r="H43" s="14"/>
      <c r="I43" s="4">
        <f>IF((OR(H43="",H42="")),0,IF((H43&lt;H42),((H43-H42)*24)+24,(H43-H42)*24))</f>
        <v>0</v>
      </c>
      <c r="J43" s="14"/>
      <c r="K43" s="4">
        <f>IF((OR(J43="",J42="")),0,IF((J43&lt;J42),((J43-J42)*24)+24,(J43-J42)*24))</f>
        <v>0</v>
      </c>
      <c r="L43" s="14"/>
      <c r="M43" s="4">
        <f>IF((OR(L43="",L42="")),0,IF((L43&lt;L42),((L43-L42)*24)+24,(L43-L42)*24))</f>
        <v>0</v>
      </c>
      <c r="N43" s="14"/>
      <c r="O43" s="4">
        <f>IF((OR(N43="",N42="")),0,IF((N43&lt;N42),((N43-N42)*24)+24,(N43-N42)*24))</f>
        <v>0</v>
      </c>
    </row>
    <row r="44" spans="1:15" ht="18.75" customHeight="1">
      <c r="A44" s="21" t="s">
        <v>19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3"/>
    </row>
    <row r="45" spans="1:15" ht="18.75" customHeight="1">
      <c r="A45" s="7" t="s">
        <v>7</v>
      </c>
      <c r="B45" s="14"/>
      <c r="C45" s="8" t="s">
        <v>11</v>
      </c>
      <c r="D45" s="14"/>
      <c r="E45" s="8" t="s">
        <v>11</v>
      </c>
      <c r="F45" s="14"/>
      <c r="G45" s="8" t="s">
        <v>11</v>
      </c>
      <c r="H45" s="14"/>
      <c r="I45" s="8" t="s">
        <v>11</v>
      </c>
      <c r="J45" s="14"/>
      <c r="K45" s="8" t="s">
        <v>11</v>
      </c>
      <c r="L45" s="14"/>
      <c r="M45" s="8" t="s">
        <v>11</v>
      </c>
      <c r="N45" s="14"/>
      <c r="O45" s="8" t="s">
        <v>11</v>
      </c>
    </row>
    <row r="46" spans="1:15" ht="18.75" customHeight="1">
      <c r="A46" s="7" t="s">
        <v>8</v>
      </c>
      <c r="B46" s="14"/>
      <c r="C46" s="4">
        <f>IF((OR(B46="",B45="")),0,IF((B46&lt;B45),((B46-B45)*24)+24,(B46-B45)*24))</f>
        <v>0</v>
      </c>
      <c r="D46" s="14"/>
      <c r="E46" s="4">
        <f>IF((OR(D46="",D45="")),0,IF((D46&lt;D45),((D46-D45)*24)+24,(D46-D45)*24))</f>
        <v>0</v>
      </c>
      <c r="F46" s="14"/>
      <c r="G46" s="4">
        <f>IF((OR(F46="",F45="")),0,IF((F46&lt;F45),((F46-F45)*24)+24,(F46-F45)*24))</f>
        <v>0</v>
      </c>
      <c r="H46" s="14"/>
      <c r="I46" s="4">
        <f>IF((OR(H46="",H45="")),0,IF((H46&lt;H45),((H46-H45)*24)+24,(H46-H45)*24))</f>
        <v>0</v>
      </c>
      <c r="J46" s="14"/>
      <c r="K46" s="4">
        <f>IF((OR(J46="",J45="")),0,IF((J46&lt;J45),((J46-J45)*24)+24,(J46-J45)*24))</f>
        <v>0</v>
      </c>
      <c r="L46" s="14"/>
      <c r="M46" s="4">
        <f>IF((OR(L46="",L45="")),0,IF((L46&lt;L45),((L46-L45)*24)+24,(L46-L45)*24))</f>
        <v>0</v>
      </c>
      <c r="N46" s="14"/>
      <c r="O46" s="4">
        <f>IF((OR(N46="",N45="")),0,IF((N46&lt;N45),((N46-N45)*24)+24,(N46-N45)*24))</f>
        <v>0</v>
      </c>
    </row>
    <row r="47" spans="1:15" ht="18.75" customHeight="1">
      <c r="A47" s="9" t="s">
        <v>11</v>
      </c>
      <c r="B47" s="19">
        <f>IF(OR(ISTEXT(C43),ISTEXT(C46)),"Error in C12 or C15",(C43+C46))</f>
        <v>0</v>
      </c>
      <c r="C47" s="19"/>
      <c r="D47" s="19">
        <f>IF(OR(ISTEXT(E43),ISTEXT(E46)),"Error in C12 or C15",(E43+E46))</f>
        <v>0</v>
      </c>
      <c r="E47" s="19"/>
      <c r="F47" s="19">
        <f>IF(OR(ISTEXT(G43),ISTEXT(G46)),"Error in C12 or C15",(G43+G46))</f>
        <v>0</v>
      </c>
      <c r="G47" s="19"/>
      <c r="H47" s="19">
        <f>IF(OR(ISTEXT(I43),ISTEXT(I46)),"Error in C12 or C15",(I43+I46))</f>
        <v>0</v>
      </c>
      <c r="I47" s="19"/>
      <c r="J47" s="19">
        <f>IF(OR(ISTEXT(K43),ISTEXT(K46)),"Error in C12 or C15",(K43+K46))</f>
        <v>0</v>
      </c>
      <c r="K47" s="19"/>
      <c r="L47" s="19">
        <f>IF(OR(ISTEXT(M43),ISTEXT(M46)),"Error in C12 or C15",(M43+M46))</f>
        <v>0</v>
      </c>
      <c r="M47" s="19"/>
      <c r="N47" s="19">
        <f>IF(OR(ISTEXT(O43),ISTEXT(O46)),"Error in C12 or C15",(O43+O46))</f>
        <v>0</v>
      </c>
      <c r="O47" s="19"/>
    </row>
    <row r="48" spans="1:15" ht="15" customHeight="1">
      <c r="A48" s="32" t="s">
        <v>14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4"/>
      <c r="N48" s="17">
        <f>SUM(B47:O47)</f>
        <v>0</v>
      </c>
      <c r="O48" s="18"/>
    </row>
    <row r="49" spans="1:15" ht="18.75" customHeight="1">
      <c r="A49" s="41" t="s">
        <v>15</v>
      </c>
      <c r="B49" s="42"/>
      <c r="C49" s="42"/>
      <c r="D49" s="42"/>
      <c r="E49" s="42"/>
      <c r="F49" s="43"/>
      <c r="G49" s="43"/>
      <c r="H49" s="43"/>
      <c r="I49" s="43"/>
      <c r="J49" s="43"/>
      <c r="K49" s="43"/>
      <c r="L49" s="43"/>
      <c r="M49" s="44"/>
      <c r="N49" s="45">
        <f>SUM(N48,N39,N30,N21,N12)</f>
        <v>0</v>
      </c>
      <c r="O49" s="46"/>
    </row>
    <row r="50" spans="1:6" ht="12.75">
      <c r="A50" s="29" t="s">
        <v>18</v>
      </c>
      <c r="B50" s="30"/>
      <c r="C50" s="30"/>
      <c r="D50" s="30"/>
      <c r="E50" s="30"/>
      <c r="F50" s="31"/>
    </row>
    <row r="51" spans="1:6" ht="12.75">
      <c r="A51" s="30"/>
      <c r="B51" s="30"/>
      <c r="C51" s="30"/>
      <c r="D51" s="30"/>
      <c r="E51" s="30"/>
      <c r="F51" s="31"/>
    </row>
    <row r="52" spans="1:6" ht="12.75">
      <c r="A52" s="30"/>
      <c r="B52" s="30"/>
      <c r="C52" s="30"/>
      <c r="D52" s="30"/>
      <c r="E52" s="30"/>
      <c r="F52" s="31"/>
    </row>
    <row r="53" spans="1:6" ht="12.75">
      <c r="A53" s="30"/>
      <c r="B53" s="30"/>
      <c r="C53" s="30"/>
      <c r="D53" s="30"/>
      <c r="E53" s="30"/>
      <c r="F53" s="31"/>
    </row>
    <row r="54" spans="1:6" ht="12.75">
      <c r="A54" s="30"/>
      <c r="B54" s="30"/>
      <c r="C54" s="30"/>
      <c r="D54" s="30"/>
      <c r="E54" s="30"/>
      <c r="F54" s="31"/>
    </row>
    <row r="55" spans="1:6" ht="12.75">
      <c r="A55" s="30"/>
      <c r="B55" s="30"/>
      <c r="C55" s="30"/>
      <c r="D55" s="30"/>
      <c r="E55" s="30"/>
      <c r="F55" s="31"/>
    </row>
  </sheetData>
  <sheetProtection password="C428" sheet="1" objects="1" scenarios="1"/>
  <mergeCells count="135">
    <mergeCell ref="A49:M49"/>
    <mergeCell ref="N49:O49"/>
    <mergeCell ref="A48:M48"/>
    <mergeCell ref="N48:O48"/>
    <mergeCell ref="C1:I1"/>
    <mergeCell ref="C2:I2"/>
    <mergeCell ref="A1:B1"/>
    <mergeCell ref="A2:B2"/>
    <mergeCell ref="A3:B3"/>
    <mergeCell ref="C3:D3"/>
    <mergeCell ref="L41:M41"/>
    <mergeCell ref="N41:O41"/>
    <mergeCell ref="A44:O44"/>
    <mergeCell ref="B47:C47"/>
    <mergeCell ref="D47:E47"/>
    <mergeCell ref="F47:G47"/>
    <mergeCell ref="H47:I47"/>
    <mergeCell ref="J47:K47"/>
    <mergeCell ref="L47:M47"/>
    <mergeCell ref="N47:O47"/>
    <mergeCell ref="B41:C41"/>
    <mergeCell ref="D41:E41"/>
    <mergeCell ref="F41:G41"/>
    <mergeCell ref="H41:I41"/>
    <mergeCell ref="J41:K41"/>
    <mergeCell ref="A30:M30"/>
    <mergeCell ref="F32:G32"/>
    <mergeCell ref="H32:I32"/>
    <mergeCell ref="J32:K32"/>
    <mergeCell ref="L32:M32"/>
    <mergeCell ref="N30:O30"/>
    <mergeCell ref="B40:C40"/>
    <mergeCell ref="D40:E40"/>
    <mergeCell ref="F40:G40"/>
    <mergeCell ref="H40:I40"/>
    <mergeCell ref="J40:K40"/>
    <mergeCell ref="L40:M40"/>
    <mergeCell ref="N40:O40"/>
    <mergeCell ref="B32:C32"/>
    <mergeCell ref="D32:E32"/>
    <mergeCell ref="N32:O32"/>
    <mergeCell ref="A35:O35"/>
    <mergeCell ref="B38:C38"/>
    <mergeCell ref="D38:E38"/>
    <mergeCell ref="F38:G38"/>
    <mergeCell ref="H38:I38"/>
    <mergeCell ref="J38:K38"/>
    <mergeCell ref="N23:O23"/>
    <mergeCell ref="A26:O26"/>
    <mergeCell ref="B29:C29"/>
    <mergeCell ref="D29:E29"/>
    <mergeCell ref="F29:G29"/>
    <mergeCell ref="H29:I29"/>
    <mergeCell ref="J29:K29"/>
    <mergeCell ref="L29:M29"/>
    <mergeCell ref="N29:O29"/>
    <mergeCell ref="B23:C23"/>
    <mergeCell ref="D23:E23"/>
    <mergeCell ref="F23:G23"/>
    <mergeCell ref="H23:I23"/>
    <mergeCell ref="J23:K23"/>
    <mergeCell ref="A21:M21"/>
    <mergeCell ref="L23:M23"/>
    <mergeCell ref="N21:O21"/>
    <mergeCell ref="B22:C22"/>
    <mergeCell ref="D22:E22"/>
    <mergeCell ref="F22:G22"/>
    <mergeCell ref="H22:I22"/>
    <mergeCell ref="J22:K22"/>
    <mergeCell ref="L22:M22"/>
    <mergeCell ref="N22:O22"/>
    <mergeCell ref="A17:O17"/>
    <mergeCell ref="B20:C20"/>
    <mergeCell ref="D20:E20"/>
    <mergeCell ref="F20:G20"/>
    <mergeCell ref="H20:I20"/>
    <mergeCell ref="J20:K20"/>
    <mergeCell ref="L20:M20"/>
    <mergeCell ref="N20:O20"/>
    <mergeCell ref="L13:M13"/>
    <mergeCell ref="N13:O13"/>
    <mergeCell ref="B14:C14"/>
    <mergeCell ref="D14:E14"/>
    <mergeCell ref="F14:G14"/>
    <mergeCell ref="H14:I14"/>
    <mergeCell ref="J14:K14"/>
    <mergeCell ref="L14:M14"/>
    <mergeCell ref="N14:O14"/>
    <mergeCell ref="B13:C13"/>
    <mergeCell ref="D13:E13"/>
    <mergeCell ref="F13:G13"/>
    <mergeCell ref="H13:I13"/>
    <mergeCell ref="J13:K13"/>
    <mergeCell ref="D4:E4"/>
    <mergeCell ref="D5:E5"/>
    <mergeCell ref="F4:G4"/>
    <mergeCell ref="F5:G5"/>
    <mergeCell ref="A12:M12"/>
    <mergeCell ref="B11:C11"/>
    <mergeCell ref="B4:C4"/>
    <mergeCell ref="H4:I4"/>
    <mergeCell ref="H5:I5"/>
    <mergeCell ref="J4:K4"/>
    <mergeCell ref="B5:C5"/>
    <mergeCell ref="L5:M5"/>
    <mergeCell ref="A50:F55"/>
    <mergeCell ref="L38:M38"/>
    <mergeCell ref="N38:O38"/>
    <mergeCell ref="A39:M39"/>
    <mergeCell ref="N39:O39"/>
    <mergeCell ref="K1:M1"/>
    <mergeCell ref="K2:M2"/>
    <mergeCell ref="N2:O2"/>
    <mergeCell ref="N1:O1"/>
    <mergeCell ref="E3:F3"/>
    <mergeCell ref="G3:J3"/>
    <mergeCell ref="B31:C31"/>
    <mergeCell ref="D31:E31"/>
    <mergeCell ref="F31:G31"/>
    <mergeCell ref="H31:I31"/>
    <mergeCell ref="J31:K31"/>
    <mergeCell ref="F11:G11"/>
    <mergeCell ref="H11:I11"/>
    <mergeCell ref="D11:E11"/>
    <mergeCell ref="J11:K11"/>
    <mergeCell ref="L31:M31"/>
    <mergeCell ref="N31:O31"/>
    <mergeCell ref="N12:O12"/>
    <mergeCell ref="L11:M11"/>
    <mergeCell ref="J5:K5"/>
    <mergeCell ref="N4:O4"/>
    <mergeCell ref="N5:O5"/>
    <mergeCell ref="L4:M4"/>
    <mergeCell ref="N11:O11"/>
    <mergeCell ref="A8:O8"/>
  </mergeCells>
  <dataValidations count="1">
    <dataValidation type="time" allowBlank="1" showInputMessage="1" showErrorMessage="1" errorTitle="Incorrect Time Format" error="Time should be entered in the following format: 12:00 AM" sqref="B42:B43 B6:B7 B9:B10 D9:D10 D6:D7 F6:F7 H6:H7 J6:J7 L6:L7 N6:N7 N9:N10 L9:L10 J9:J10 H9:H10 F9:F10 B15:B16 B18:B19 D18:D19 D15:D16 F15:F16 H15:H16 J15:J16 L15:L16 N15:N16 N18:N19 L18:L19 J18:J19 H18:H19 F18:F19 B24:B25 B27:B28 D27:D28 D24:D25 F24:F25 H24:H25 J24:J25 L24:L25 N24:N25 N27:N28 L27:L28 J27:J28 H27:H28 F27:F28 B33:B34 B36:B37 D36:D37 D33:D34 F33:F34 H33:H34 J33:J34 L33:L34 N33:N34 N36:N37 L36:L37 J36:J37 H36:H37 F36:F37 F45:F46 H45:H46 J45:J46 L45:L46 N45:N46 N42:N43 L42:L43 J42:J43 H42:H43 F42:F43 D42:D43 D45:D46 B45:B46">
      <formula1>0</formula1>
      <formula2>0.999988425925926</formula2>
    </dataValidation>
  </dataValidations>
  <printOptions horizontalCentered="1"/>
  <pageMargins left="0.25" right="0.25" top="0.75" bottom="0.75" header="0.5" footer="0"/>
  <pageSetup fitToHeight="1" fitToWidth="1" horizontalDpi="600" verticalDpi="600" orientation="portrait" scale="68" r:id="rId4"/>
  <headerFooter alignWithMargins="0">
    <oddHeader>&amp;C&amp;"-,Bold"&amp;12Martin Methodist College Time Sheet</oddHeader>
    <oddFooter>&amp;CSupervisor Signature __________________________________________________________________________     Student Signature ____________________________________</oddFooter>
  </headerFooter>
  <ignoredErrors>
    <ignoredError sqref="E7 G7 I7 K7 M7 O7 C10 E10 G10 I10 K10 M10 O10" emptyCellReference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2006-09-13T19:03:32Z</dcterms:created>
  <dcterms:modified xsi:type="dcterms:W3CDTF">2013-07-26T13:36:28Z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TC101962051033</vt:lpwstr>
  </property>
</Properties>
</file>